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255" windowWidth="20490" windowHeight="10020" activeTab="0"/>
  </bookViews>
  <sheets>
    <sheet name="Sheet1" sheetId="1" r:id="rId1"/>
    <sheet name="Sheet2" sheetId="2" r:id="rId2"/>
    <sheet name="Sheet3" sheetId="3" r:id="rId3"/>
  </sheets>
  <definedNames>
    <definedName name="overhead">'Sheet1'!$L$4</definedName>
  </definedNames>
  <calcPr fullCalcOnLoad="1"/>
</workbook>
</file>

<file path=xl/sharedStrings.xml><?xml version="1.0" encoding="utf-8"?>
<sst xmlns="http://schemas.openxmlformats.org/spreadsheetml/2006/main" count="39" uniqueCount="29">
  <si>
    <t>A</t>
  </si>
  <si>
    <t>C = A + B</t>
  </si>
  <si>
    <t>E = C + D</t>
  </si>
  <si>
    <t>G = E + F</t>
  </si>
  <si>
    <t>B = 0.1 x A
(if GST registered)</t>
  </si>
  <si>
    <t>D = 0.1 x A
(if not GST registered)</t>
  </si>
  <si>
    <t>G</t>
  </si>
  <si>
    <t>E = G - F</t>
  </si>
  <si>
    <t>D = E / 11
(if not GST registered)</t>
  </si>
  <si>
    <t>C = G - F</t>
  </si>
  <si>
    <t>B = E / 11
(if GST registered)</t>
  </si>
  <si>
    <t>A = C - B</t>
  </si>
  <si>
    <t>Formulas</t>
  </si>
  <si>
    <t>I am GST registered</t>
  </si>
  <si>
    <t>I am not GST registered</t>
  </si>
  <si>
    <t>Management Overhead</t>
  </si>
  <si>
    <t>Override? (Leave blank if no…)</t>
  </si>
  <si>
    <t>F = E * (1 / (1-M) - 1)</t>
  </si>
  <si>
    <t>F = M x G</t>
  </si>
  <si>
    <t>Standard Management Overhead (M)</t>
  </si>
  <si>
    <t>Jandapac Invoices Customer</t>
  </si>
  <si>
    <t>You Invoice Jandapac</t>
  </si>
  <si>
    <t>GST paid to ATO by Jandapac on Your Behalf</t>
  </si>
  <si>
    <t>'The GST Inclusive Amount'</t>
  </si>
  <si>
    <r>
      <t xml:space="preserve">OPTION 1: Work </t>
    </r>
    <r>
      <rPr>
        <b/>
        <sz val="12"/>
        <rFont val="Arial"/>
        <family val="2"/>
      </rPr>
      <t>Forwards</t>
    </r>
    <r>
      <rPr>
        <sz val="10"/>
        <rFont val="Arial"/>
        <family val="0"/>
      </rPr>
      <t xml:space="preserve"> Starting with "YOUR FEES"</t>
    </r>
  </si>
  <si>
    <r>
      <t xml:space="preserve">OPTION 2: Work </t>
    </r>
    <r>
      <rPr>
        <b/>
        <sz val="12"/>
        <rFont val="Arial"/>
        <family val="2"/>
      </rPr>
      <t>Backwards</t>
    </r>
    <r>
      <rPr>
        <sz val="10"/>
        <rFont val="Arial"/>
        <family val="0"/>
      </rPr>
      <t xml:space="preserve"> from 'Jandapac Invoices Customer'</t>
    </r>
  </si>
  <si>
    <t>Your Fees excl. GST</t>
  </si>
  <si>
    <t>GST Paid to ATO by You</t>
  </si>
  <si>
    <r>
      <t xml:space="preserve">   Frontline</t>
    </r>
    <r>
      <rPr>
        <sz val="36"/>
        <rFont val="Candara"/>
        <family val="2"/>
      </rPr>
      <t>BillingCalculator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</si>
</sst>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36"/>
      <name val="Arial"/>
      <family val="0"/>
    </font>
    <font>
      <sz val="36"/>
      <color indexed="53"/>
      <name val="Candara"/>
      <family val="2"/>
    </font>
    <font>
      <sz val="36"/>
      <name val="Candar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2" borderId="0" xfId="0" applyNumberFormat="1" applyFill="1" applyAlignment="1">
      <alignment vertical="top" wrapText="1"/>
    </xf>
    <xf numFmtId="164" fontId="0" fillId="3" borderId="1" xfId="0" applyNumberFormat="1" applyFill="1" applyBorder="1" applyAlignment="1">
      <alignment vertical="top" wrapText="1"/>
    </xf>
    <xf numFmtId="164" fontId="5" fillId="0" borderId="1" xfId="0" applyNumberFormat="1" applyFont="1" applyFill="1" applyBorder="1" applyAlignment="1" applyProtection="1">
      <alignment vertical="top" wrapText="1"/>
      <protection locked="0"/>
    </xf>
    <xf numFmtId="164" fontId="4" fillId="4" borderId="0" xfId="0" applyNumberFormat="1" applyFont="1" applyFill="1" applyAlignment="1" applyProtection="1">
      <alignment vertical="top"/>
      <protection/>
    </xf>
    <xf numFmtId="164" fontId="0" fillId="2" borderId="0" xfId="0" applyNumberFormat="1" applyFill="1" applyAlignment="1">
      <alignment vertical="center" wrapText="1"/>
    </xf>
    <xf numFmtId="164" fontId="0" fillId="2" borderId="0" xfId="0" applyNumberFormat="1" applyFont="1" applyFill="1" applyAlignment="1">
      <alignment vertical="center" wrapText="1"/>
    </xf>
    <xf numFmtId="164" fontId="0" fillId="4" borderId="0" xfId="0" applyNumberFormat="1" applyFont="1" applyFill="1" applyAlignment="1" applyProtection="1">
      <alignment vertical="top"/>
      <protection/>
    </xf>
    <xf numFmtId="164" fontId="0" fillId="3" borderId="1" xfId="0" applyNumberForma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 applyProtection="1">
      <alignment vertical="top"/>
      <protection/>
    </xf>
    <xf numFmtId="164" fontId="4" fillId="2" borderId="3" xfId="0" applyNumberFormat="1" applyFont="1" applyFill="1" applyBorder="1" applyAlignment="1" applyProtection="1">
      <alignment vertical="top"/>
      <protection/>
    </xf>
    <xf numFmtId="164" fontId="4" fillId="2" borderId="4" xfId="0" applyNumberFormat="1" applyFont="1" applyFill="1" applyBorder="1" applyAlignment="1" applyProtection="1">
      <alignment vertical="top"/>
      <protection/>
    </xf>
    <xf numFmtId="164" fontId="0" fillId="2" borderId="5" xfId="0" applyNumberFormat="1" applyFill="1" applyBorder="1" applyAlignment="1">
      <alignment vertical="center" wrapText="1"/>
    </xf>
    <xf numFmtId="164" fontId="0" fillId="2" borderId="0" xfId="0" applyNumberFormat="1" applyFill="1" applyBorder="1" applyAlignment="1">
      <alignment vertical="center" wrapText="1"/>
    </xf>
    <xf numFmtId="164" fontId="0" fillId="2" borderId="6" xfId="0" applyNumberFormat="1" applyFill="1" applyBorder="1" applyAlignment="1">
      <alignment vertical="center" wrapText="1"/>
    </xf>
    <xf numFmtId="164" fontId="0" fillId="2" borderId="5" xfId="0" applyNumberFormat="1" applyFill="1" applyBorder="1" applyAlignment="1">
      <alignment vertical="top" wrapText="1"/>
    </xf>
    <xf numFmtId="164" fontId="0" fillId="2" borderId="6" xfId="0" applyNumberFormat="1" applyFill="1" applyBorder="1" applyAlignment="1">
      <alignment vertical="top" wrapText="1"/>
    </xf>
    <xf numFmtId="164" fontId="0" fillId="2" borderId="0" xfId="0" applyNumberFormat="1" applyFill="1" applyBorder="1" applyAlignment="1">
      <alignment vertical="top" wrapText="1"/>
    </xf>
    <xf numFmtId="164" fontId="0" fillId="2" borderId="7" xfId="0" applyNumberFormat="1" applyFill="1" applyBorder="1" applyAlignment="1">
      <alignment vertical="top" wrapText="1"/>
    </xf>
    <xf numFmtId="164" fontId="0" fillId="2" borderId="8" xfId="0" applyNumberFormat="1" applyFill="1" applyBorder="1" applyAlignment="1">
      <alignment vertical="top" wrapText="1"/>
    </xf>
    <xf numFmtId="164" fontId="0" fillId="2" borderId="9" xfId="0" applyNumberForma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 quotePrefix="1">
      <alignment horizontal="center" vertical="top" wrapText="1"/>
    </xf>
    <xf numFmtId="164" fontId="0" fillId="2" borderId="5" xfId="0" applyNumberFormat="1" applyFont="1" applyFill="1" applyBorder="1" applyAlignment="1" applyProtection="1">
      <alignment vertical="top"/>
      <protection/>
    </xf>
    <xf numFmtId="164" fontId="0" fillId="2" borderId="0" xfId="0" applyNumberFormat="1" applyFont="1" applyFill="1" applyBorder="1" applyAlignment="1" applyProtection="1">
      <alignment vertical="top"/>
      <protection/>
    </xf>
    <xf numFmtId="164" fontId="0" fillId="2" borderId="0" xfId="0" applyNumberFormat="1" applyFont="1" applyFill="1" applyBorder="1" applyAlignment="1" applyProtection="1">
      <alignment horizontal="right" vertical="top"/>
      <protection/>
    </xf>
    <xf numFmtId="9" fontId="0" fillId="3" borderId="1" xfId="0" applyNumberFormat="1" applyFont="1" applyFill="1" applyBorder="1" applyAlignment="1" applyProtection="1">
      <alignment vertical="top"/>
      <protection/>
    </xf>
    <xf numFmtId="9" fontId="0" fillId="4" borderId="1" xfId="0" applyNumberFormat="1" applyFont="1" applyFill="1" applyBorder="1" applyAlignment="1" applyProtection="1">
      <alignment vertical="top"/>
      <protection locked="0"/>
    </xf>
    <xf numFmtId="164" fontId="0" fillId="2" borderId="6" xfId="0" applyNumberFormat="1" applyFont="1" applyFill="1" applyBorder="1" applyAlignment="1">
      <alignment vertical="center" wrapText="1"/>
    </xf>
    <xf numFmtId="164" fontId="8" fillId="4" borderId="0" xfId="0" applyNumberFormat="1" applyFont="1" applyFill="1" applyBorder="1" applyAlignment="1">
      <alignment vertical="top" wrapText="1"/>
    </xf>
    <xf numFmtId="164" fontId="8" fillId="4" borderId="0" xfId="0" applyNumberFormat="1" applyFont="1" applyFill="1" applyAlignment="1">
      <alignment vertical="top" wrapText="1"/>
    </xf>
    <xf numFmtId="164" fontId="9" fillId="4" borderId="8" xfId="0" applyNumberFormat="1" applyFont="1" applyFill="1" applyBorder="1" applyAlignment="1">
      <alignment wrapText="1"/>
    </xf>
    <xf numFmtId="0" fontId="8" fillId="0" borderId="8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371475</xdr:colOff>
      <xdr:row>0</xdr:row>
      <xdr:rowOff>514350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00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5"/>
  <sheetViews>
    <sheetView showRowColHeaders="0" tabSelected="1" workbookViewId="0" topLeftCell="A1">
      <selection activeCell="C10" sqref="C10"/>
    </sheetView>
  </sheetViews>
  <sheetFormatPr defaultColWidth="9.140625" defaultRowHeight="12.75" zeroHeight="1"/>
  <cols>
    <col min="1" max="1" width="1.7109375" style="1" customWidth="1"/>
    <col min="2" max="2" width="22.28125" style="1" customWidth="1"/>
    <col min="3" max="3" width="10.140625" style="1" customWidth="1"/>
    <col min="4" max="5" width="13.00390625" style="1" customWidth="1"/>
    <col min="6" max="6" width="13.28125" style="1" customWidth="1"/>
    <col min="7" max="9" width="13.00390625" style="1" customWidth="1"/>
    <col min="10" max="10" width="1.7109375" style="1" customWidth="1"/>
    <col min="11" max="16384" width="9.140625" style="1" hidden="1" customWidth="1"/>
  </cols>
  <sheetData>
    <row r="1" spans="1:10" s="30" customFormat="1" ht="47.25" thickBot="1">
      <c r="A1" s="29"/>
      <c r="B1" s="31" t="s">
        <v>28</v>
      </c>
      <c r="C1" s="32"/>
      <c r="D1" s="32"/>
      <c r="E1" s="32"/>
      <c r="F1" s="32"/>
      <c r="G1" s="32"/>
      <c r="H1" s="32"/>
      <c r="I1" s="32"/>
      <c r="J1" s="29"/>
    </row>
    <row r="2" spans="1:10" s="4" customFormat="1" ht="3" customHeight="1">
      <c r="A2" s="9"/>
      <c r="B2" s="10"/>
      <c r="C2" s="10"/>
      <c r="D2" s="10"/>
      <c r="E2" s="10"/>
      <c r="F2" s="10"/>
      <c r="G2" s="10"/>
      <c r="H2" s="10"/>
      <c r="I2" s="10"/>
      <c r="J2" s="11"/>
    </row>
    <row r="3" spans="1:10" s="5" customFormat="1" ht="3" customHeight="1">
      <c r="A3" s="12"/>
      <c r="B3" s="13"/>
      <c r="C3" s="13"/>
      <c r="D3" s="13"/>
      <c r="E3" s="13"/>
      <c r="F3" s="13"/>
      <c r="G3" s="13"/>
      <c r="H3" s="13"/>
      <c r="I3" s="13"/>
      <c r="J3" s="14"/>
    </row>
    <row r="4" spans="1:256" s="7" customFormat="1" ht="12.75">
      <c r="A4" s="23"/>
      <c r="B4" s="24"/>
      <c r="C4" s="25" t="s">
        <v>19</v>
      </c>
      <c r="D4" s="26">
        <v>0.3</v>
      </c>
      <c r="E4" s="24"/>
      <c r="F4" s="24"/>
      <c r="G4" s="25" t="s">
        <v>16</v>
      </c>
      <c r="H4" s="27"/>
      <c r="I4" s="24"/>
      <c r="J4" s="28"/>
      <c r="K4" s="6"/>
      <c r="L4" s="26">
        <f>IF(H4="",D4,H4)</f>
        <v>0.3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10" s="5" customFormat="1" ht="8.25" customHeigh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51">
      <c r="A6" s="15"/>
      <c r="B6" s="2" t="s">
        <v>24</v>
      </c>
      <c r="C6" s="8" t="s">
        <v>26</v>
      </c>
      <c r="D6" s="8" t="s">
        <v>27</v>
      </c>
      <c r="E6" s="8" t="s">
        <v>21</v>
      </c>
      <c r="F6" s="8" t="s">
        <v>22</v>
      </c>
      <c r="G6" s="22" t="s">
        <v>23</v>
      </c>
      <c r="H6" s="8" t="s">
        <v>15</v>
      </c>
      <c r="I6" s="8" t="s">
        <v>20</v>
      </c>
      <c r="J6" s="16"/>
    </row>
    <row r="7" spans="1:10" ht="16.5">
      <c r="A7" s="15"/>
      <c r="B7" s="2" t="s">
        <v>12</v>
      </c>
      <c r="C7" s="21" t="s">
        <v>0</v>
      </c>
      <c r="D7" s="21" t="s">
        <v>4</v>
      </c>
      <c r="E7" s="21" t="s">
        <v>1</v>
      </c>
      <c r="F7" s="21" t="s">
        <v>5</v>
      </c>
      <c r="G7" s="21" t="s">
        <v>2</v>
      </c>
      <c r="H7" s="21" t="s">
        <v>17</v>
      </c>
      <c r="I7" s="21" t="s">
        <v>3</v>
      </c>
      <c r="J7" s="16"/>
    </row>
    <row r="8" spans="1:10" ht="12.75">
      <c r="A8" s="15"/>
      <c r="B8" s="2" t="s">
        <v>13</v>
      </c>
      <c r="C8" s="3">
        <v>100</v>
      </c>
      <c r="D8" s="2">
        <f>C8*0.1</f>
        <v>10</v>
      </c>
      <c r="E8" s="2">
        <f>C8+D8</f>
        <v>110</v>
      </c>
      <c r="F8" s="2">
        <v>0</v>
      </c>
      <c r="G8" s="2">
        <f>E8+F8</f>
        <v>110</v>
      </c>
      <c r="H8" s="2">
        <f>G8*(1/(1-overhead)-1)</f>
        <v>47.142857142857146</v>
      </c>
      <c r="I8" s="2">
        <f>G8+H8</f>
        <v>157.14285714285714</v>
      </c>
      <c r="J8" s="16"/>
    </row>
    <row r="9" spans="1:10" ht="12.75">
      <c r="A9" s="15"/>
      <c r="B9" s="2" t="s">
        <v>14</v>
      </c>
      <c r="C9" s="3">
        <v>100</v>
      </c>
      <c r="D9" s="2">
        <v>0</v>
      </c>
      <c r="E9" s="2">
        <f>C9+D9</f>
        <v>100</v>
      </c>
      <c r="F9" s="2">
        <f>C9*0.1</f>
        <v>10</v>
      </c>
      <c r="G9" s="2">
        <f>E9+F9</f>
        <v>110</v>
      </c>
      <c r="H9" s="2">
        <f>G9*(1/(1-overhead)-1)</f>
        <v>47.142857142857146</v>
      </c>
      <c r="I9" s="2">
        <f>G9+H9</f>
        <v>157.14285714285714</v>
      </c>
      <c r="J9" s="16"/>
    </row>
    <row r="10" spans="1:10" ht="8.25" customHeight="1">
      <c r="A10" s="15"/>
      <c r="B10" s="17"/>
      <c r="C10" s="17"/>
      <c r="D10" s="17"/>
      <c r="E10" s="17"/>
      <c r="F10" s="17"/>
      <c r="G10" s="17"/>
      <c r="H10" s="17"/>
      <c r="I10" s="17"/>
      <c r="J10" s="16"/>
    </row>
    <row r="11" spans="1:10" ht="54">
      <c r="A11" s="15"/>
      <c r="B11" s="2" t="s">
        <v>25</v>
      </c>
      <c r="C11" s="8" t="s">
        <v>26</v>
      </c>
      <c r="D11" s="8" t="s">
        <v>27</v>
      </c>
      <c r="E11" s="8" t="s">
        <v>21</v>
      </c>
      <c r="F11" s="8" t="s">
        <v>22</v>
      </c>
      <c r="G11" s="22" t="s">
        <v>23</v>
      </c>
      <c r="H11" s="8" t="s">
        <v>15</v>
      </c>
      <c r="I11" s="8" t="s">
        <v>20</v>
      </c>
      <c r="J11" s="16"/>
    </row>
    <row r="12" spans="1:10" ht="16.5">
      <c r="A12" s="15"/>
      <c r="B12" s="2" t="s">
        <v>12</v>
      </c>
      <c r="C12" s="21" t="s">
        <v>11</v>
      </c>
      <c r="D12" s="21" t="s">
        <v>10</v>
      </c>
      <c r="E12" s="21" t="s">
        <v>9</v>
      </c>
      <c r="F12" s="21" t="s">
        <v>8</v>
      </c>
      <c r="G12" s="21" t="s">
        <v>7</v>
      </c>
      <c r="H12" s="21" t="s">
        <v>18</v>
      </c>
      <c r="I12" s="21" t="s">
        <v>6</v>
      </c>
      <c r="J12" s="16"/>
    </row>
    <row r="13" spans="1:10" ht="12.75">
      <c r="A13" s="15"/>
      <c r="B13" s="2" t="s">
        <v>13</v>
      </c>
      <c r="C13" s="2">
        <f>E13-D13</f>
        <v>63.63636363636364</v>
      </c>
      <c r="D13" s="2">
        <f>G13/11</f>
        <v>6.363636363636363</v>
      </c>
      <c r="E13" s="2">
        <f>G13-F13</f>
        <v>70</v>
      </c>
      <c r="F13" s="2">
        <v>0</v>
      </c>
      <c r="G13" s="2">
        <f>I13-H13</f>
        <v>70</v>
      </c>
      <c r="H13" s="2">
        <f>overhead*I13</f>
        <v>30</v>
      </c>
      <c r="I13" s="3">
        <v>100</v>
      </c>
      <c r="J13" s="16"/>
    </row>
    <row r="14" spans="1:10" ht="12.75">
      <c r="A14" s="15"/>
      <c r="B14" s="2" t="s">
        <v>14</v>
      </c>
      <c r="C14" s="2">
        <f>E14-D14</f>
        <v>63.63636363636364</v>
      </c>
      <c r="D14" s="2">
        <v>0</v>
      </c>
      <c r="E14" s="2">
        <f>G14-F14</f>
        <v>63.63636363636364</v>
      </c>
      <c r="F14" s="2">
        <f>G14/11</f>
        <v>6.363636363636363</v>
      </c>
      <c r="G14" s="2">
        <f>I14-H14</f>
        <v>70</v>
      </c>
      <c r="H14" s="2">
        <f>overhead*I14</f>
        <v>30</v>
      </c>
      <c r="I14" s="3">
        <v>100</v>
      </c>
      <c r="J14" s="16"/>
    </row>
    <row r="15" spans="1:10" ht="6" customHeight="1" thickBot="1">
      <c r="A15" s="18"/>
      <c r="B15" s="19"/>
      <c r="C15" s="19"/>
      <c r="D15" s="19"/>
      <c r="E15" s="19"/>
      <c r="F15" s="19"/>
      <c r="G15" s="19"/>
      <c r="H15" s="19"/>
      <c r="I15" s="19"/>
      <c r="J15" s="20"/>
    </row>
    <row r="16" ht="12.75" hidden="1"/>
    <row r="17" ht="12.75" hidden="1"/>
    <row r="18" ht="12.75" hidden="1"/>
    <row r="19" ht="12.75" hidden="1"/>
    <row r="20" ht="12.75" hidden="1"/>
  </sheetData>
  <sheetProtection password="C784" sheet="1" objects="1" scenarios="1"/>
  <mergeCells count="1">
    <mergeCell ref="B1:I1"/>
  </mergeCells>
  <dataValidations count="1">
    <dataValidation type="decimal" allowBlank="1" showInputMessage="1" showErrorMessage="1" error="Please type a percentage amount less than 100% ..." sqref="H4">
      <formula1>0</formula1>
      <formula2>0.9999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drya</dc:creator>
  <cp:keywords/>
  <dc:description/>
  <cp:lastModifiedBy>drya</cp:lastModifiedBy>
  <dcterms:created xsi:type="dcterms:W3CDTF">2010-12-17T01:52:41Z</dcterms:created>
  <dcterms:modified xsi:type="dcterms:W3CDTF">2012-04-24T22:47:20Z</dcterms:modified>
  <cp:category/>
  <cp:version/>
  <cp:contentType/>
  <cp:contentStatus/>
</cp:coreProperties>
</file>